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0500" tabRatio="584" firstSheet="1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D44" i="1" l="1"/>
  <c r="D36" i="2" s="1"/>
  <c r="D35" i="2" l="1"/>
  <c r="D40" i="2"/>
  <c r="D33" i="2" l="1"/>
  <c r="D34" i="2"/>
  <c r="D31" i="2"/>
  <c r="D15" i="1"/>
  <c r="D46" i="1" s="1"/>
  <c r="D38" i="2" s="1"/>
  <c r="D32" i="2"/>
  <c r="D10" i="2"/>
  <c r="D2" i="2"/>
  <c r="G40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7" i="2" l="1"/>
  <c r="E49" i="1" l="1"/>
</calcChain>
</file>

<file path=xl/sharedStrings.xml><?xml version="1.0" encoding="utf-8"?>
<sst xmlns="http://schemas.openxmlformats.org/spreadsheetml/2006/main" count="2205" uniqueCount="2166">
  <si>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</si>
  <si>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</si>
  <si>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</si>
  <si>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</si>
  <si>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</si>
  <si>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</si>
  <si>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</si>
  <si>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</si>
  <si>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</si>
  <si>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</si>
  <si>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</si>
  <si>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</si>
  <si>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</si>
  <si>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</si>
  <si>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</si>
  <si>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</si>
  <si>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</si>
  <si>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</si>
  <si>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</si>
  <si>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</si>
  <si>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</si>
  <si>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</si>
  <si>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</si>
  <si>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</si>
  <si>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</si>
  <si>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</si>
  <si>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</si>
  <si>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</si>
  <si>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</si>
  <si>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</si>
  <si>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</si>
  <si>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</si>
  <si>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</si>
  <si>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</si>
  <si>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</si>
  <si>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</si>
  <si>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</si>
  <si>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</si>
  <si>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</si>
  <si>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</si>
  <si>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</si>
  <si>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</si>
  <si>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</si>
  <si>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</si>
  <si>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</si>
  <si>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</si>
  <si>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</si>
  <si>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</si>
  <si>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</si>
  <si>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</si>
  <si>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</si>
  <si>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</si>
  <si>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</si>
  <si>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</si>
  <si>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</si>
  <si>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</si>
  <si>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</si>
  <si>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</si>
  <si>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</si>
  <si>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</si>
  <si>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</si>
  <si>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</si>
  <si>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</si>
  <si>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</si>
  <si>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</si>
  <si>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</si>
  <si>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</si>
  <si>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</si>
  <si>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</si>
  <si>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</si>
  <si>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</si>
  <si>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</si>
  <si>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</si>
  <si>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</si>
  <si>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</si>
  <si>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</si>
  <si>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</si>
  <si>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</si>
  <si>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</si>
  <si>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</si>
  <si>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</si>
  <si>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</si>
  <si>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</si>
  <si>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</si>
  <si>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</si>
  <si>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</si>
  <si>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</si>
  <si>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</si>
  <si>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</si>
  <si>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</si>
  <si>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</si>
  <si>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</si>
  <si>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</si>
  <si>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</si>
  <si>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</si>
  <si>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</si>
  <si>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</si>
  <si>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</si>
  <si>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</si>
  <si>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</si>
  <si>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</si>
  <si>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</si>
  <si>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</si>
  <si>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</si>
  <si>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</si>
  <si>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</si>
  <si>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</si>
  <si>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</si>
  <si>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</si>
  <si>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</si>
  <si>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</si>
  <si>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</si>
  <si>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</si>
  <si>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</si>
  <si>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</si>
  <si>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</si>
  <si>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</si>
  <si>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</si>
  <si>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</si>
  <si>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</si>
  <si>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</si>
  <si>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</si>
  <si>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</si>
  <si>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</si>
  <si>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</si>
  <si>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</si>
  <si>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</si>
  <si>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</si>
  <si>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</si>
  <si>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</si>
  <si>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</si>
  <si>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</si>
  <si>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</si>
  <si>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</si>
  <si>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</si>
  <si>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</si>
  <si>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</si>
  <si>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</si>
  <si>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</si>
  <si>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</si>
  <si>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</si>
  <si>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</si>
  <si>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</si>
  <si>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</si>
  <si>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</si>
  <si>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</si>
  <si>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</si>
  <si>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</si>
  <si>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</si>
  <si>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</si>
  <si>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</si>
  <si>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</si>
  <si>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</si>
  <si>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</si>
  <si>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</si>
  <si>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</si>
  <si>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</si>
  <si>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</si>
  <si>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</si>
  <si>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</si>
  <si>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</si>
  <si>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</si>
  <si>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</si>
  <si>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</si>
  <si>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</si>
  <si>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</si>
  <si>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</si>
  <si>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</si>
  <si>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</si>
  <si>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</si>
  <si>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</si>
  <si>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</si>
  <si>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</si>
  <si>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</si>
  <si>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</si>
  <si>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</si>
  <si>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</si>
  <si>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</si>
  <si>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</si>
  <si>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</si>
  <si>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</si>
  <si>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</si>
  <si>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</si>
  <si>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</si>
  <si>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</si>
  <si>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</si>
  <si>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</si>
  <si>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</si>
  <si>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</si>
  <si>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</si>
  <si>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</si>
  <si>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</si>
  <si>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</si>
  <si>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</si>
  <si>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</si>
  <si>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</si>
  <si>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</si>
  <si>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</si>
  <si>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</si>
  <si>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</si>
  <si>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</si>
  <si>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</si>
  <si>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</si>
  <si>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</si>
  <si>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</si>
  <si>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</si>
  <si>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</si>
  <si>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</si>
  <si>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</si>
  <si>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</si>
  <si>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</si>
  <si>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</si>
  <si>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</si>
  <si>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</si>
  <si>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</si>
  <si>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</si>
  <si>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</si>
  <si>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</si>
  <si>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</si>
  <si>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</si>
  <si>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</si>
  <si>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</si>
  <si>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</si>
  <si>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</si>
  <si>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</si>
  <si>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</si>
  <si>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</si>
  <si>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</si>
  <si>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</si>
  <si>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</si>
  <si>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</si>
  <si>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</si>
  <si>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</si>
  <si>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</si>
  <si>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</si>
  <si>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</si>
  <si>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</si>
  <si>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</si>
  <si>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</si>
  <si>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</si>
  <si>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</si>
  <si>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</si>
  <si>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</si>
  <si>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</si>
  <si>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</si>
  <si>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</si>
  <si>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</si>
  <si>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</si>
  <si>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</si>
  <si>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</si>
  <si>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</si>
  <si>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</si>
  <si>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</si>
  <si>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</si>
  <si>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</si>
  <si>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</si>
  <si>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</si>
  <si>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</si>
  <si>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</si>
  <si>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</si>
  <si>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</si>
  <si>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</si>
  <si>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</si>
  <si>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</si>
  <si>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</si>
  <si>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</si>
  <si>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</si>
  <si>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</si>
  <si>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</si>
  <si>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</si>
  <si>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</si>
  <si>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</si>
  <si>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</si>
  <si>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</si>
  <si>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</si>
  <si>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</si>
  <si>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</si>
  <si>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</si>
  <si>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</si>
  <si>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</si>
  <si>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</si>
  <si>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</si>
  <si>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</si>
  <si>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</si>
  <si>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</si>
  <si>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</si>
  <si>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</si>
  <si>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</si>
  <si>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</si>
  <si>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</si>
  <si>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</si>
  <si>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</si>
  <si>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</si>
  <si>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</si>
  <si>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</si>
  <si>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</si>
  <si>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</si>
  <si>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</si>
  <si>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</si>
  <si>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</si>
  <si>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</si>
  <si>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</si>
  <si>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</si>
  <si>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</si>
  <si>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</si>
  <si>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</si>
  <si>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</si>
  <si>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</si>
  <si>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</si>
  <si>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</si>
  <si>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</si>
  <si>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</si>
  <si>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</si>
  <si>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</si>
  <si>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</si>
  <si>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</si>
  <si>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</si>
  <si>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</si>
  <si>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</si>
  <si>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</si>
  <si>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</si>
  <si>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</si>
  <si>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</si>
  <si>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</si>
  <si>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</si>
  <si>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</si>
  <si>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</si>
  <si>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</si>
  <si>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</si>
  <si>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</si>
  <si>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</si>
  <si>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</si>
  <si>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</si>
  <si>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</si>
  <si>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</si>
  <si>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</si>
  <si>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</si>
  <si>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</si>
  <si>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</si>
  <si>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</si>
  <si>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</si>
  <si>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</si>
  <si>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</si>
  <si>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</si>
  <si>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</si>
  <si>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</si>
  <si>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</si>
  <si>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</si>
  <si>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</si>
  <si>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</si>
  <si>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</si>
  <si>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</si>
  <si>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</si>
  <si>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</si>
  <si>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</si>
  <si>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</si>
  <si>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</si>
  <si>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</si>
  <si>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</si>
  <si>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</si>
  <si>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</si>
  <si>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</si>
  <si>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</si>
  <si>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</si>
  <si>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</si>
  <si>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</si>
  <si>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</si>
  <si>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</si>
  <si>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</si>
  <si>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</si>
  <si>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</si>
  <si>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</si>
  <si>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</si>
  <si>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</si>
  <si>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</si>
  <si>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</si>
  <si>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</si>
  <si>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</si>
  <si>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</si>
  <si>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</si>
  <si>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</si>
  <si>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</si>
  <si>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</si>
  <si>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</si>
  <si>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</si>
  <si>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</si>
  <si>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</si>
  <si>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</si>
  <si>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</si>
  <si>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</si>
  <si>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</si>
  <si>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</si>
  <si>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</si>
  <si>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</si>
  <si>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</si>
  <si>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</si>
  <si>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</si>
  <si>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</si>
  <si>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</si>
  <si>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</si>
  <si>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</si>
  <si>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</si>
  <si>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</si>
  <si>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</si>
  <si>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</si>
  <si>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</si>
  <si>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</si>
  <si>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</si>
  <si>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</si>
  <si>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</si>
  <si>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</si>
  <si>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</si>
  <si>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</si>
  <si>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</si>
  <si>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</si>
  <si>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</si>
  <si>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</si>
  <si>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</si>
  <si>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</si>
  <si>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</si>
  <si>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</si>
  <si>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</si>
  <si>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</si>
  <si>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</si>
  <si>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</si>
  <si>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</si>
  <si>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</si>
  <si>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</si>
  <si>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</si>
  <si>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</si>
  <si>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</si>
  <si>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</si>
  <si>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</si>
  <si>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</si>
  <si>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</si>
  <si>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</si>
  <si>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</si>
  <si>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</si>
  <si>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</si>
  <si>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</si>
  <si>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</si>
  <si>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</si>
  <si>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</si>
  <si>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</si>
  <si>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</si>
  <si>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</si>
  <si>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</si>
  <si>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</si>
  <si>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</si>
  <si>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</si>
  <si>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</si>
  <si>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</si>
  <si>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</si>
  <si>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</si>
  <si>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</si>
  <si>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</si>
  <si>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</si>
  <si>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</si>
  <si>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</si>
  <si>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</si>
  <si>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</si>
  <si>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</si>
  <si>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</si>
  <si>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</si>
  <si>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</si>
  <si>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</si>
  <si>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</si>
  <si>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</si>
  <si>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</si>
  <si>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</si>
  <si>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</si>
  <si>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</si>
  <si>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</si>
  <si>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</si>
  <si>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</si>
  <si>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</si>
  <si>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</si>
  <si>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</si>
  <si>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</si>
  <si>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</si>
  <si>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</si>
  <si>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</si>
  <si>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</si>
  <si>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</si>
  <si>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</si>
  <si>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</si>
  <si>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</si>
  <si>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</si>
  <si>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</si>
  <si>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</si>
  <si>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</si>
  <si>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</si>
  <si>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</si>
  <si>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</si>
  <si>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</si>
  <si>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</si>
  <si>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</si>
  <si>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</si>
  <si>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</si>
  <si>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</si>
  <si>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</si>
  <si>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</si>
  <si>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</si>
  <si>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</si>
  <si>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</si>
  <si>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</si>
  <si>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</si>
  <si>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</si>
  <si>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</si>
  <si>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</si>
  <si>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</si>
  <si>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</si>
  <si>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</si>
  <si>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</si>
  <si>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</si>
  <si>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</si>
  <si>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</si>
  <si>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</si>
  <si>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</si>
  <si>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</si>
  <si>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</si>
  <si>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</si>
  <si>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</si>
  <si>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</si>
  <si>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</si>
  <si>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</si>
  <si>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</si>
  <si>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</si>
  <si>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</si>
  <si>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</si>
  <si>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</si>
  <si>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</si>
  <si>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</si>
  <si>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</si>
  <si>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</si>
  <si>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</si>
  <si>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</si>
  <si>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</si>
  <si>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</si>
  <si>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</si>
  <si>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</si>
  <si>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</si>
  <si>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</si>
  <si>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</si>
  <si>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</si>
  <si>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</si>
  <si>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</si>
  <si>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</si>
  <si>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</si>
  <si>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</si>
  <si>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</si>
  <si>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</si>
  <si>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</si>
  <si>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</si>
  <si>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</si>
  <si>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</si>
  <si>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</si>
  <si>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</si>
  <si>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</si>
  <si>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</si>
  <si>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</si>
  <si>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</si>
  <si>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</si>
  <si>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</si>
  <si>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</si>
  <si>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</si>
  <si>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</si>
  <si>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</si>
  <si>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</si>
  <si>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</si>
  <si>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</si>
  <si>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</si>
  <si>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</si>
  <si>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</si>
  <si>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</si>
  <si>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</si>
  <si>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</si>
  <si>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</si>
  <si>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</si>
  <si>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</si>
  <si>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</si>
  <si>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</si>
  <si>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</si>
  <si>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</si>
  <si>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</si>
  <si>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</si>
  <si>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</si>
  <si>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</si>
  <si>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</si>
  <si>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</si>
  <si>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</si>
  <si>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</si>
  <si>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</si>
  <si>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</si>
  <si>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</si>
  <si>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</si>
  <si>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</si>
  <si>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</si>
  <si>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</si>
  <si>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</si>
  <si>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</si>
  <si>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</si>
  <si>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</si>
  <si>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</si>
  <si>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</si>
  <si>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</si>
  <si>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</si>
  <si>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</si>
  <si>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</si>
  <si>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</si>
  <si>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</si>
  <si>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</si>
  <si>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</si>
  <si>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</si>
  <si>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</si>
  <si>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</si>
  <si>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</si>
  <si>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</si>
  <si>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</si>
  <si>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</si>
  <si>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</si>
  <si>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</si>
  <si>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</si>
  <si>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</si>
  <si>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</si>
  <si>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</si>
  <si>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</si>
  <si>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</si>
  <si>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</si>
  <si>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</si>
  <si>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</si>
  <si>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</si>
  <si>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</si>
  <si>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</si>
  <si>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</si>
  <si>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</si>
  <si>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</si>
  <si>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</si>
  <si>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</si>
  <si>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</si>
  <si>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</si>
  <si>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</si>
  <si>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</si>
  <si>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</si>
  <si>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</si>
  <si>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</si>
  <si>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</si>
  <si>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</si>
  <si>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</si>
  <si>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</si>
  <si>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</si>
  <si>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</si>
  <si>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</si>
  <si>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</si>
  <si>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</si>
  <si>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</si>
  <si>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</si>
  <si>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</si>
  <si>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</si>
  <si>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</si>
  <si>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</si>
  <si>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</si>
  <si>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</si>
  <si>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</si>
  <si>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</si>
  <si>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</si>
  <si>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</si>
  <si>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</si>
  <si>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</si>
  <si>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</si>
  <si>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</si>
  <si>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</si>
  <si>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</si>
  <si>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</si>
  <si>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</si>
  <si>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</si>
  <si>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</si>
  <si>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</si>
  <si>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</si>
  <si>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</si>
  <si>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</si>
  <si>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</si>
  <si>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</si>
  <si>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</si>
  <si>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</si>
  <si>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</si>
  <si>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</si>
  <si>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</si>
  <si>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</si>
  <si>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</si>
  <si>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</si>
  <si>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</si>
  <si>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</si>
  <si>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</si>
  <si>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</si>
  <si>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</si>
  <si>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</si>
  <si>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</si>
  <si>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</si>
  <si>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</si>
  <si>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</si>
  <si>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</si>
  <si>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</si>
  <si>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</si>
  <si>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</si>
  <si>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</si>
  <si>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</si>
  <si>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</si>
  <si>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</si>
  <si>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</si>
  <si>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</si>
  <si>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</si>
  <si>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</si>
  <si>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</si>
  <si>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</si>
  <si>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</si>
  <si>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</si>
  <si>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</si>
  <si>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</si>
  <si>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</si>
  <si>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</si>
  <si>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</si>
  <si>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</si>
  <si>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</si>
  <si>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</si>
  <si>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</si>
  <si>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</si>
  <si>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</si>
  <si>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</si>
  <si>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</si>
  <si>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</si>
  <si>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</si>
  <si>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</si>
  <si>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</si>
  <si>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</si>
  <si>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</si>
  <si>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</si>
  <si>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</si>
  <si>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</si>
  <si>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</si>
  <si>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</si>
  <si>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</si>
  <si>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</si>
  <si>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</si>
  <si>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</si>
  <si>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</si>
  <si>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</si>
  <si>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</si>
  <si>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</si>
  <si>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</si>
  <si>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</si>
  <si>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</si>
  <si>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</si>
  <si>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</si>
  <si>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</si>
  <si>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</si>
  <si>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</si>
  <si>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</si>
  <si>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</si>
  <si>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</si>
  <si>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</si>
  <si>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</si>
  <si>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</si>
  <si>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</si>
  <si>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</si>
  <si>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</si>
  <si>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</si>
  <si>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</si>
  <si>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</si>
  <si>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</si>
  <si>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</si>
  <si>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</si>
  <si>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</si>
  <si>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</si>
  <si>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</si>
  <si>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</si>
  <si>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</si>
  <si>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</si>
  <si>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</si>
  <si>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</si>
  <si>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</si>
  <si>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</si>
  <si>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</si>
  <si>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</si>
  <si>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</si>
  <si>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</si>
  <si>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</si>
  <si>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</si>
  <si>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</si>
  <si>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</si>
  <si>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</si>
  <si>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</si>
  <si>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</si>
  <si>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</si>
  <si>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</si>
  <si>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</si>
  <si>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</si>
  <si>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</si>
  <si>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</si>
  <si>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</si>
  <si>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</si>
  <si>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</si>
  <si>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</si>
  <si>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</si>
  <si>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</si>
  <si>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</si>
  <si>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</si>
  <si>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</si>
  <si>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</si>
  <si>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</si>
  <si>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</si>
  <si>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</si>
  <si>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</si>
  <si>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</si>
  <si>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</si>
  <si>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</si>
  <si>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</si>
  <si>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</si>
  <si>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</si>
  <si>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</si>
  <si>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</si>
  <si>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</si>
  <si>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</si>
  <si>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</si>
  <si>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</si>
  <si>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</si>
  <si>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</si>
  <si>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</si>
  <si>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</si>
  <si>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</si>
  <si>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</si>
  <si>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</si>
  <si>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</si>
  <si>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</si>
  <si>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</si>
  <si>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</si>
  <si>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</si>
  <si>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</si>
  <si>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</si>
  <si>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</si>
  <si>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</si>
  <si>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</si>
  <si>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</si>
  <si>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</si>
  <si>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</si>
  <si>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</si>
  <si>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</si>
  <si>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</si>
  <si>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</si>
  <si>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</si>
  <si>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</si>
  <si>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</si>
  <si>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</si>
  <si>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</si>
  <si>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</si>
  <si>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</si>
  <si>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</si>
  <si>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</si>
  <si>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</si>
  <si>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</si>
  <si>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</si>
  <si>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</si>
  <si>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</si>
  <si>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</si>
  <si>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</si>
  <si>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</si>
  <si>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</si>
  <si>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</si>
  <si>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</si>
  <si>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</si>
  <si>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</si>
  <si>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</si>
  <si>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</si>
  <si>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</si>
  <si>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</si>
  <si>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</si>
  <si>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</si>
  <si>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</si>
  <si>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</si>
  <si>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</si>
  <si>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</si>
  <si>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</si>
  <si>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</si>
  <si>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</si>
  <si>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</si>
  <si>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</si>
  <si>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</si>
  <si>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</si>
  <si>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</si>
  <si>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</si>
  <si>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</si>
  <si>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</si>
  <si>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</si>
  <si>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</si>
  <si>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</si>
  <si>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</si>
  <si>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</si>
  <si>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</si>
  <si>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</si>
  <si>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</si>
  <si>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</si>
  <si>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</si>
  <si>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</si>
  <si>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</si>
  <si>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</si>
  <si>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</si>
  <si>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</si>
  <si>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</si>
  <si>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</si>
  <si>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</si>
  <si>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</si>
  <si>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</si>
  <si>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</si>
  <si>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</si>
  <si>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</si>
  <si>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</si>
  <si>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</si>
  <si>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</si>
  <si>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</si>
  <si>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</si>
  <si>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</si>
  <si>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</si>
  <si>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</si>
  <si>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</si>
  <si>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</si>
  <si>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</si>
  <si>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</si>
  <si>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</si>
  <si>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</si>
  <si>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</si>
  <si>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</si>
  <si>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</si>
  <si>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</si>
  <si>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</si>
  <si>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</si>
  <si>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</si>
  <si>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</si>
  <si>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</si>
  <si>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</si>
  <si>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</si>
  <si>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</si>
  <si>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</si>
  <si>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</si>
  <si>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</si>
  <si>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</si>
  <si>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</si>
  <si>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</si>
  <si>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</si>
  <si>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</si>
  <si>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</si>
  <si>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</si>
  <si>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</si>
  <si>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</si>
  <si>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</si>
  <si>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</si>
  <si>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</si>
  <si>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</si>
  <si>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</si>
  <si>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</si>
  <si>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</si>
  <si>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</si>
  <si>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</si>
  <si>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</si>
  <si>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</si>
  <si>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</si>
  <si>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</si>
  <si>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</si>
  <si>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</si>
  <si>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</si>
  <si>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</si>
  <si>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</si>
  <si>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</si>
  <si>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</si>
  <si>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</si>
  <si>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</si>
  <si>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</si>
  <si>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</si>
  <si>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</si>
  <si>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</si>
  <si>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</si>
  <si>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</si>
  <si>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</si>
  <si>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</si>
  <si>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</si>
  <si>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</si>
  <si>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</si>
  <si>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</si>
  <si>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</si>
  <si>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</si>
  <si>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</si>
  <si>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</si>
  <si>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</si>
  <si>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</si>
  <si>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</si>
  <si>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</si>
  <si>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</si>
  <si>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</si>
  <si>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</si>
  <si>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</si>
  <si>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</si>
  <si>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</si>
  <si>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</si>
  <si>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</si>
  <si>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</si>
  <si>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</si>
  <si>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</si>
  <si>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</si>
  <si>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</si>
  <si>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</si>
  <si>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</si>
  <si>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</si>
  <si>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</si>
  <si>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</si>
  <si>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</si>
  <si>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</si>
  <si>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</si>
  <si>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</si>
  <si>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</si>
  <si>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</si>
  <si>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</si>
  <si>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</si>
  <si>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</si>
  <si>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</si>
  <si>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</si>
  <si>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</si>
  <si>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</si>
  <si>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</si>
  <si>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</si>
  <si>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</si>
  <si>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</si>
  <si>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</si>
  <si>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</si>
  <si>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</si>
  <si>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</si>
  <si>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</si>
  <si>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</si>
  <si>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</si>
  <si>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</si>
  <si>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</si>
  <si>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</si>
  <si>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</si>
  <si>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</si>
  <si>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</si>
  <si>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</si>
  <si>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</si>
  <si>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</si>
  <si>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</si>
  <si>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</si>
  <si>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</si>
  <si>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</si>
  <si>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</si>
  <si>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</si>
  <si>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</si>
  <si>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</si>
  <si>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</si>
  <si>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</si>
  <si>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</si>
  <si>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</si>
  <si>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</si>
  <si>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</si>
  <si>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</si>
  <si>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</si>
  <si>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</si>
  <si>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</si>
  <si>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</si>
  <si>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</si>
  <si>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</si>
  <si>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</si>
  <si>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</si>
  <si>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</si>
  <si>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</si>
  <si>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</si>
  <si>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</si>
  <si>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</si>
  <si>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</si>
  <si>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</si>
  <si>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</si>
  <si>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</si>
  <si>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</si>
  <si>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</si>
  <si>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</si>
  <si>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</si>
  <si>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</si>
  <si>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</si>
  <si>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</si>
  <si>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</si>
  <si>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</si>
  <si>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</si>
  <si>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</si>
  <si>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</si>
  <si>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</si>
  <si>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</si>
  <si>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</si>
  <si>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</si>
  <si>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</si>
  <si>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</si>
  <si>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</si>
  <si>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</si>
  <si>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</si>
  <si>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</si>
  <si>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</si>
  <si>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</si>
  <si>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</si>
  <si>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</si>
  <si>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</si>
  <si>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</si>
  <si>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</si>
  <si>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</si>
  <si>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</si>
  <si>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</si>
  <si>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</si>
  <si>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</si>
  <si>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</si>
  <si>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</si>
  <si>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</si>
  <si>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</si>
  <si>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</si>
  <si>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</si>
  <si>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</si>
  <si>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</si>
  <si>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</si>
  <si>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</si>
  <si>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</si>
  <si>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</si>
  <si>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</si>
  <si>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</si>
  <si>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</si>
  <si>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</si>
  <si>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</si>
  <si>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</si>
  <si>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</si>
  <si>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</si>
  <si>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</si>
  <si>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</si>
  <si>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</si>
  <si>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</si>
  <si>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</si>
  <si>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</si>
  <si>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</si>
  <si>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</si>
  <si>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</si>
  <si>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</si>
  <si>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</si>
  <si>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</si>
  <si>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</si>
  <si>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</si>
  <si>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</si>
  <si>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</si>
  <si>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</si>
  <si>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</si>
  <si>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</si>
  <si>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</si>
  <si>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</si>
  <si>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</si>
  <si>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</si>
  <si>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</si>
  <si>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</si>
  <si>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</si>
  <si>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</si>
  <si>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</si>
  <si>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</si>
  <si>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</si>
  <si>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</si>
  <si>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</si>
  <si>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</si>
  <si>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</si>
  <si>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</si>
  <si>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</si>
  <si>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</si>
  <si>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</si>
  <si>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</si>
  <si>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</si>
  <si>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</si>
  <si>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</si>
  <si>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</si>
  <si>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</si>
  <si>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</si>
  <si>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</si>
  <si>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</si>
  <si>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</si>
  <si>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</si>
  <si>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</si>
  <si>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</si>
  <si>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</si>
  <si>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</si>
  <si>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</si>
  <si>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</si>
  <si>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</si>
  <si>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</si>
  <si>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</si>
  <si>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</si>
  <si>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</si>
  <si>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</si>
  <si>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</si>
  <si>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</si>
  <si>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</si>
  <si>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</si>
  <si>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</si>
  <si>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</si>
  <si>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</si>
  <si>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</si>
  <si>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</si>
  <si>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</si>
  <si>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</si>
  <si>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</si>
  <si>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</si>
  <si>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</si>
  <si>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</si>
  <si>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</si>
  <si>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</si>
  <si>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</si>
  <si>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</si>
  <si>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</si>
  <si>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</si>
  <si>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</si>
  <si>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</si>
  <si>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</si>
  <si>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</si>
  <si>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</si>
  <si>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</si>
  <si>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</si>
  <si>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</si>
  <si>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</si>
  <si>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</si>
  <si>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</si>
  <si>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</si>
  <si>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</si>
  <si>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</si>
  <si>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</si>
  <si>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</si>
  <si>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</si>
  <si>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</si>
  <si>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</si>
  <si>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</si>
  <si>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</si>
  <si>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</si>
  <si>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</si>
  <si>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</si>
  <si>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</si>
  <si>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</si>
  <si>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</si>
  <si>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</si>
  <si>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</si>
  <si>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</si>
  <si>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</si>
  <si>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</si>
  <si>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</si>
  <si>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</si>
  <si>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</si>
  <si>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</si>
  <si>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</si>
  <si>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</si>
  <si>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</si>
  <si>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</si>
  <si>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</si>
  <si>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</si>
  <si>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</si>
  <si>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</si>
  <si>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</si>
  <si>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</si>
  <si>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</si>
  <si>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</si>
  <si>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</si>
  <si>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</si>
  <si>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</si>
  <si>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</si>
  <si>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</si>
  <si>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</si>
  <si>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</si>
  <si>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</si>
  <si>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</si>
  <si>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</si>
  <si>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</si>
  <si>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</si>
  <si>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</si>
  <si>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</si>
  <si>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</si>
  <si>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</si>
  <si>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</si>
  <si>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</si>
  <si>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</si>
  <si>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</si>
  <si>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</si>
  <si>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</si>
  <si>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</si>
  <si>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</si>
  <si>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</si>
  <si>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</si>
  <si>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</si>
  <si>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</si>
  <si>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</si>
  <si>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</si>
  <si>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</si>
  <si>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</si>
  <si>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</si>
  <si>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</si>
  <si>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</si>
  <si>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</si>
  <si>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</si>
  <si>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</si>
  <si>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</si>
  <si>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</si>
  <si>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</si>
  <si>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</si>
  <si>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</si>
  <si>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</si>
  <si>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</si>
  <si>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</si>
  <si>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</si>
  <si>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</si>
  <si>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</si>
  <si>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</si>
  <si>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</si>
  <si>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</si>
  <si>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</si>
  <si>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</si>
  <si>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</si>
  <si>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</si>
  <si>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</si>
  <si>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</si>
  <si>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</si>
  <si>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</si>
  <si>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</si>
  <si>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</si>
  <si>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</si>
  <si>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</si>
  <si>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</si>
  <si>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</si>
  <si>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</si>
  <si>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</si>
  <si>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</si>
  <si>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</si>
  <si>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</si>
  <si>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</si>
  <si>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</si>
  <si>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</si>
  <si>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</si>
  <si>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</si>
  <si>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</si>
  <si>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</si>
  <si>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</si>
  <si>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</si>
  <si>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</si>
  <si>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</si>
  <si>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</si>
  <si>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</si>
  <si>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</si>
  <si>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</si>
  <si>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</si>
  <si>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</si>
  <si>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</si>
  <si>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</si>
  <si>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</si>
  <si>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</si>
  <si>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</si>
  <si>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</si>
  <si>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</si>
  <si>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</si>
  <si>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</si>
  <si>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</si>
  <si>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</si>
  <si>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</si>
  <si>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</si>
  <si>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</si>
  <si>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</si>
  <si>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</si>
  <si>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</si>
  <si>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</si>
  <si>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</si>
  <si>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</si>
  <si>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</si>
  <si>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</si>
  <si>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</si>
  <si>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</si>
  <si>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</si>
  <si>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</si>
  <si>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</si>
  <si>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</si>
  <si>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</si>
  <si>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</si>
  <si>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</si>
  <si>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</si>
  <si>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</si>
  <si>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</si>
  <si>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</si>
  <si>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</si>
  <si>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</si>
  <si>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</si>
  <si>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</si>
  <si>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</si>
  <si>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</si>
  <si>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</si>
  <si>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</si>
  <si>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</si>
  <si>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</si>
  <si>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</si>
  <si>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</si>
  <si>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</si>
  <si>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</si>
  <si>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</si>
  <si>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</si>
  <si>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</si>
  <si>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</si>
  <si>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</si>
  <si>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</si>
  <si>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</si>
  <si>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</si>
  <si>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</si>
  <si>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</si>
  <si>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</si>
  <si>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</si>
  <si>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</si>
  <si>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</si>
  <si>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</si>
  <si>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</si>
  <si>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</si>
  <si>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</si>
  <si>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</si>
  <si>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</si>
  <si>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</si>
  <si>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</si>
  <si>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</si>
  <si>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</si>
  <si>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</si>
  <si>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</si>
  <si>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</si>
  <si>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</si>
  <si>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</si>
  <si>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</si>
  <si>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</si>
  <si>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</si>
  <si>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</si>
  <si>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</si>
  <si>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</si>
  <si>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</si>
  <si>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</si>
  <si>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</si>
  <si>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</si>
  <si>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</si>
  <si>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</si>
  <si>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</si>
  <si>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</si>
  <si>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</si>
  <si>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</si>
  <si>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</si>
  <si>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</si>
  <si>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</si>
  <si>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</si>
  <si>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</si>
  <si>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</si>
  <si>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</si>
  <si>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</si>
  <si>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</si>
  <si>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</si>
  <si>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</si>
  <si>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</si>
  <si>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</si>
  <si>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</si>
  <si>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</si>
  <si>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</si>
  <si>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</si>
  <si>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</si>
  <si>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</si>
  <si>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</si>
  <si>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</si>
  <si>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</si>
  <si>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</si>
  <si>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</si>
  <si>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</si>
  <si>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</si>
  <si>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</si>
  <si>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</si>
  <si>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</si>
  <si>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</si>
  <si>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</si>
  <si>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</si>
  <si>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</si>
  <si>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</si>
  <si>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</si>
  <si>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</si>
  <si>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</si>
  <si>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</si>
  <si>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</si>
  <si>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</si>
  <si>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</si>
  <si>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</si>
  <si>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</si>
  <si>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</si>
  <si>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</si>
  <si>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</si>
  <si>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</si>
  <si>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</si>
  <si>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</si>
  <si>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</si>
  <si>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</si>
  <si>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</si>
  <si>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</si>
  <si>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</si>
  <si>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</si>
  <si>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</si>
  <si>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</si>
  <si>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</si>
  <si>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</si>
  <si>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</si>
  <si>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</si>
  <si>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</si>
  <si>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</si>
  <si>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</si>
  <si>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</si>
  <si>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</si>
  <si>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</si>
  <si>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</si>
  <si>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</si>
  <si>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</si>
  <si>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</si>
  <si>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</si>
  <si>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</si>
  <si>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</si>
  <si>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</si>
  <si>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</si>
  <si>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</si>
  <si>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</si>
  <si>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</si>
  <si>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</si>
  <si>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</si>
  <si>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</si>
  <si>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</si>
  <si>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</si>
  <si>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</si>
  <si>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</si>
  <si>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</si>
  <si>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</si>
  <si>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</si>
  <si>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</si>
  <si>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</si>
  <si>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</si>
  <si>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</si>
  <si>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</si>
  <si>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</si>
  <si>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</si>
  <si>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</si>
  <si>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</si>
  <si>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</si>
  <si>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</si>
  <si>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</si>
  <si>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</si>
  <si>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</si>
  <si>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</si>
  <si>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</si>
  <si>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</si>
  <si>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</si>
  <si>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</si>
  <si>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</si>
  <si>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</si>
  <si>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</si>
  <si>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</si>
  <si>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</si>
  <si>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</si>
  <si>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</si>
  <si>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</si>
  <si>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</si>
  <si>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</si>
  <si>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</si>
  <si>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</si>
  <si>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</si>
  <si>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</si>
  <si>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</si>
  <si>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</si>
  <si>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</si>
  <si>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</si>
  <si>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</si>
  <si>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</si>
  <si>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</si>
  <si>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</si>
  <si>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</si>
  <si>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</si>
  <si>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</si>
  <si>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</si>
  <si>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</si>
  <si>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</si>
  <si>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</si>
  <si>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</si>
  <si>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</si>
  <si>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</si>
  <si>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</si>
  <si>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</si>
  <si>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</si>
  <si>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</si>
  <si>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</si>
  <si>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</si>
  <si>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</si>
  <si>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</si>
  <si>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</si>
  <si>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</si>
  <si>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</si>
  <si>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</si>
  <si>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</si>
  <si>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</si>
  <si>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</si>
  <si>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</si>
  <si>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</si>
  <si>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</si>
  <si>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</si>
  <si>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</si>
  <si>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</si>
  <si>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</si>
  <si>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</si>
  <si>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</si>
  <si>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</si>
  <si>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</si>
  <si>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</si>
  <si>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</si>
  <si>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</si>
  <si>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</si>
  <si>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</si>
  <si>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</si>
  <si>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</si>
  <si>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</si>
  <si>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</si>
  <si>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</si>
  <si>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</si>
  <si>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</si>
  <si>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</si>
  <si>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</si>
  <si>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</si>
  <si>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</si>
  <si>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</si>
  <si>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</si>
  <si>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</si>
  <si>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</si>
  <si>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</si>
  <si>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</si>
  <si>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</si>
  <si>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</si>
  <si>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</si>
  <si>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</si>
  <si>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</si>
  <si>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</si>
  <si>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</si>
  <si>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</si>
  <si>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</si>
  <si>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</si>
  <si>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</si>
  <si>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</si>
  <si>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</si>
  <si>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</si>
  <si>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</si>
  <si>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</si>
  <si>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</si>
  <si>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</si>
  <si>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</si>
  <si>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</si>
  <si>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</si>
  <si>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</si>
  <si>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</si>
  <si>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</si>
  <si>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</si>
  <si>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</si>
  <si>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</si>
  <si>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</si>
  <si>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</si>
  <si>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</si>
  <si>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</si>
  <si>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</si>
  <si>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</si>
  <si>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</si>
  <si>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</si>
  <si>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</si>
  <si>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</si>
  <si>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</si>
  <si>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</si>
  <si>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</si>
  <si>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</si>
  <si>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</si>
  <si>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</si>
  <si>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</si>
  <si>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</si>
  <si>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</si>
  <si>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</si>
  <si>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</si>
  <si>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</si>
  <si>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</si>
  <si>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</si>
  <si>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</si>
  <si>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</si>
  <si>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</si>
  <si>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</si>
  <si>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</si>
  <si>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</si>
  <si>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</si>
  <si>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</si>
  <si>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</si>
  <si>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</si>
  <si>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</si>
  <si>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</si>
  <si>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</si>
  <si>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</si>
  <si>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</si>
  <si>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</si>
  <si>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</si>
  <si>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</si>
  <si>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</si>
  <si>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</si>
  <si>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</si>
  <si>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</si>
  <si>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</si>
  <si>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</si>
  <si>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</si>
  <si>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</si>
  <si>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</si>
  <si>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</si>
  <si>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</si>
  <si>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</si>
  <si>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</si>
  <si>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</si>
  <si>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</si>
  <si>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</si>
  <si>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</si>
  <si>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</si>
  <si>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</si>
  <si>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</si>
  <si>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</si>
  <si>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</si>
  <si>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</si>
  <si>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</si>
  <si>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</si>
  <si>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</si>
  <si>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</si>
  <si>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</si>
  <si>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</si>
  <si>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</si>
  <si>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</si>
  <si>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</si>
  <si>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</si>
  <si>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</si>
  <si>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</si>
  <si>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</si>
  <si>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</si>
  <si>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</si>
  <si>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</si>
  <si>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</si>
  <si>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</si>
  <si>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</si>
  <si>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</si>
  <si>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</si>
  <si>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</si>
  <si>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</si>
  <si>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</si>
  <si>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</si>
  <si>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</si>
  <si>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</si>
  <si>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</si>
  <si>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</si>
  <si>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</si>
  <si>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</si>
  <si>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</si>
  <si>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</si>
  <si>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</si>
  <si>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</si>
  <si>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</si>
  <si>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</si>
  <si>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</si>
  <si>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</si>
  <si>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</si>
  <si>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</si>
  <si>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</si>
  <si>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</si>
  <si>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</si>
  <si>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</si>
  <si>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</si>
  <si>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</si>
  <si>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</si>
  <si>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</si>
  <si>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</si>
  <si>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</si>
  <si>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</si>
  <si>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</si>
  <si>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</si>
  <si>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</si>
  <si>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</si>
  <si>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</si>
  <si>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</si>
  <si>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</si>
  <si>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</si>
  <si>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</si>
  <si>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</si>
  <si>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</si>
  <si>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</si>
  <si>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</si>
  <si>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</si>
  <si>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</si>
  <si>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</si>
  <si>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</si>
  <si>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</si>
  <si>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</si>
  <si>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</si>
  <si>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</si>
  <si>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</si>
  <si>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</si>
  <si>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</si>
  <si>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</si>
  <si>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</si>
  <si>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</si>
  <si>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</si>
  <si>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</si>
  <si>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</si>
  <si>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</si>
  <si>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</si>
  <si>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</si>
  <si>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</si>
  <si>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</si>
  <si>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</si>
  <si>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</si>
  <si>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</si>
  <si>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</si>
  <si>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</si>
  <si>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</si>
  <si>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</si>
  <si>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</si>
  <si>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</si>
  <si>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</si>
  <si>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</si>
  <si>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</si>
  <si>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</si>
  <si>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</si>
  <si>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</si>
  <si>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</si>
  <si>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</si>
  <si>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</si>
  <si>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</si>
  <si>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</si>
  <si>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</si>
  <si>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</si>
  <si>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</si>
  <si>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</si>
  <si>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</si>
  <si>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</si>
  <si>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</si>
  <si>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</si>
  <si>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</si>
  <si>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</si>
  <si>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</si>
  <si>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</si>
  <si>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</si>
  <si>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</si>
  <si>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</si>
  <si>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</si>
  <si>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</si>
  <si>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</si>
  <si>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</si>
  <si>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</si>
  <si>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</si>
  <si>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</si>
  <si>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</si>
  <si>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</si>
  <si>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</si>
  <si>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</si>
  <si>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</si>
  <si>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</si>
  <si>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</si>
  <si>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</si>
  <si>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</si>
  <si>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</si>
  <si>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</si>
  <si>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</si>
  <si>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</si>
  <si>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</si>
  <si>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</si>
  <si>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</si>
  <si>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</si>
  <si>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</si>
  <si>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</si>
  <si>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</si>
  <si>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</si>
  <si>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</si>
  <si>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</si>
  <si>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</si>
  <si>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</si>
  <si>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</si>
  <si>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</si>
  <si>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</si>
  <si>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</si>
  <si>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</si>
  <si>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</si>
  <si>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</si>
  <si>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</si>
  <si>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</si>
  <si>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</si>
  <si>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</si>
  <si>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</si>
  <si>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</si>
  <si>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</si>
  <si>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</si>
  <si>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</si>
  <si>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</si>
  <si>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</si>
  <si>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</si>
  <si>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</si>
  <si>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</si>
  <si>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</si>
  <si>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</si>
  <si>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</si>
  <si>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</si>
  <si>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</si>
  <si>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</si>
  <si>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</si>
  <si>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</si>
  <si>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</si>
  <si>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</si>
  <si>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</si>
  <si>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</si>
  <si>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</si>
  <si>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</si>
  <si>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</si>
  <si>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</si>
  <si>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</si>
  <si>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</si>
  <si>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</si>
  <si>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</si>
  <si>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</si>
  <si>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</si>
  <si>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</si>
  <si>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</si>
  <si>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</si>
  <si>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</si>
  <si>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</si>
  <si>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</si>
  <si>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</si>
  <si>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</si>
  <si>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</si>
  <si>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</si>
  <si>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</si>
  <si>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</si>
  <si>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</si>
  <si>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</si>
  <si>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</si>
  <si>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</si>
  <si>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</si>
  <si>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</si>
  <si>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</si>
  <si>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</si>
  <si>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</si>
  <si>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</si>
  <si>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</si>
  <si>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</si>
  <si>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</si>
  <si>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</si>
  <si>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</si>
  <si>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</si>
  <si>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</si>
  <si>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</si>
  <si>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</si>
  <si>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</si>
  <si>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</si>
  <si>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</si>
  <si>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</si>
  <si>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</si>
  <si>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</si>
  <si>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</si>
  <si>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</si>
  <si>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</si>
  <si>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</si>
  <si>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</si>
  <si>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</si>
  <si>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</si>
  <si>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</si>
  <si>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</si>
  <si>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</si>
  <si>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</si>
  <si>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</si>
  <si>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</si>
  <si>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</si>
  <si>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</si>
  <si>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</si>
  <si>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</si>
  <si>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</si>
  <si>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</si>
  <si>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</si>
  <si>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</si>
  <si>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</si>
  <si>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</si>
  <si>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</si>
  <si>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</si>
  <si>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</si>
  <si>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</si>
  <si>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</si>
  <si>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</si>
  <si>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</si>
  <si>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</si>
  <si>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</si>
  <si>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</si>
  <si>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</si>
  <si>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</si>
  <si>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</si>
  <si>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</si>
  <si>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</si>
  <si>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</si>
  <si>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</si>
  <si>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</si>
  <si>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</si>
  <si>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</si>
  <si>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</si>
  <si>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</si>
  <si>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</si>
  <si>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</si>
  <si>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</si>
  <si>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</si>
  <si>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</si>
  <si>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</si>
  <si>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</si>
  <si>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</si>
  <si>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</si>
  <si>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</si>
  <si>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</si>
  <si>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</si>
  <si>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</si>
  <si>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</si>
  <si>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</si>
  <si>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</si>
  <si>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</si>
  <si>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</si>
  <si>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</si>
  <si>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</si>
  <si>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</si>
  <si>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</si>
  <si>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</si>
  <si>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</si>
  <si>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</si>
  <si>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</si>
  <si>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</si>
  <si>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</si>
  <si>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</si>
  <si>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</si>
  <si>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</si>
  <si>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</si>
  <si>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</si>
  <si>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</si>
  <si>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</si>
  <si>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</si>
  <si>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</si>
  <si>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</si>
  <si>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</si>
  <si>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</si>
  <si>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</si>
  <si>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</si>
  <si>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</si>
  <si>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</si>
  <si>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</si>
  <si>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</si>
  <si>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</si>
  <si>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</si>
  <si>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</si>
  <si>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</si>
  <si>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</si>
  <si>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</si>
  <si>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</si>
  <si>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</si>
  <si>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</si>
  <si>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</si>
  <si>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</si>
  <si>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</si>
  <si>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</si>
  <si>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</si>
  <si>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</si>
  <si>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</si>
  <si>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</si>
  <si>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</si>
  <si>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</si>
  <si>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</si>
  <si>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</si>
  <si>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</si>
  <si>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</si>
  <si>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</si>
  <si>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</si>
  <si>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</si>
  <si>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</si>
  <si>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</si>
  <si>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</si>
  <si>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</si>
  <si>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</si>
  <si>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</si>
  <si>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</si>
  <si>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</si>
  <si>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</si>
  <si>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</si>
  <si>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</si>
  <si>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</si>
  <si>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</si>
  <si>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</si>
  <si>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</si>
  <si>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</si>
  <si>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</si>
  <si>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</si>
  <si>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</si>
  <si>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</si>
  <si>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</si>
  <si>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</si>
  <si>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</si>
  <si>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</si>
  <si>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</si>
  <si>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</si>
  <si>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</si>
  <si>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</si>
  <si>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</si>
  <si>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</si>
  <si>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</si>
  <si>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</si>
  <si>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</si>
  <si>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</si>
  <si>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</si>
  <si>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</si>
  <si>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</si>
  <si>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</si>
  <si>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</si>
  <si>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</si>
  <si>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</si>
  <si>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</si>
  <si>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</si>
  <si>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</si>
  <si>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</si>
  <si>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</si>
  <si>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</si>
  <si>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</si>
  <si>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</si>
  <si>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</si>
  <si>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</si>
  <si>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</si>
  <si>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</si>
  <si>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</si>
  <si>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</si>
  <si>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</si>
  <si>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</si>
  <si>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</si>
  <si>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</si>
  <si>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</si>
  <si>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</si>
  <si>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</si>
  <si>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</si>
  <si>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</si>
  <si>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</si>
  <si>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</si>
  <si>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</si>
  <si>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</si>
  <si>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</si>
  <si>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The following template may be used to post the district's 2018-2019 Adopted Budge</t>
  </si>
  <si>
    <t>2018- 2019</t>
  </si>
  <si>
    <t>2018 - 2018</t>
  </si>
  <si>
    <t>Total Adopted Expenditure Budget: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</si>
  <si>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</si>
  <si>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</si>
  <si>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</si>
  <si>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</si>
  <si>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</si>
  <si>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</si>
  <si>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</si>
  <si>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</si>
  <si>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</si>
  <si>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</si>
  <si>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41*</t>
  </si>
  <si>
    <t>*Object Code 6491-Statutorily Required</t>
  </si>
  <si>
    <t>(This is for reference only)</t>
  </si>
  <si>
    <t xml:space="preserve"> Public Notice is calculated in function 41.</t>
  </si>
  <si>
    <t>Object Code 6491-Statutorily Required Public Notice is calculated in function code 41. This is for reference only)</t>
  </si>
  <si>
    <t>*</t>
  </si>
  <si>
    <t>Revised 6/28/18</t>
  </si>
  <si>
    <t>019-902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</si>
</sst>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5" fillId="2" borderId="5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6" fontId="15" fillId="6" borderId="0" xfId="0" applyNumberFormat="1" applyFont="1" applyFill="1" applyBorder="1" applyProtection="1"/>
    <xf numFmtId="0" fontId="19" fillId="0" borderId="7" xfId="0" applyNumberFormat="1" applyFont="1" applyBorder="1" applyProtection="1"/>
    <xf numFmtId="0" fontId="19" fillId="0" borderId="0" xfId="0" applyNumberFormat="1" applyFont="1" applyBorder="1" applyProtection="1"/>
    <xf numFmtId="0" fontId="3" fillId="0" borderId="0" xfId="0" applyFont="1" applyFill="1" applyBorder="1" applyProtection="1"/>
    <xf numFmtId="7" fontId="37" fillId="4" borderId="4" xfId="0" applyNumberFormat="1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NumberFormat="1" applyBorder="1" applyProtection="1"/>
    <xf numFmtId="0" fontId="15" fillId="0" borderId="7" xfId="0" applyFont="1" applyBorder="1" applyAlignment="1" applyProtection="1">
      <alignment horizontal="center"/>
    </xf>
    <xf numFmtId="166" fontId="15" fillId="6" borderId="7" xfId="0" applyNumberFormat="1" applyFont="1" applyFill="1" applyBorder="1" applyProtection="1"/>
    <xf numFmtId="0" fontId="26" fillId="2" borderId="0" xfId="0" applyFont="1" applyFill="1" applyBorder="1" applyProtection="1"/>
    <xf numFmtId="0" fontId="20" fillId="2" borderId="0" xfId="0" applyFont="1" applyFill="1" applyBorder="1" applyProtection="1"/>
    <xf numFmtId="6" fontId="15" fillId="2" borderId="0" xfId="0" applyNumberFormat="1" applyFont="1" applyFill="1" applyBorder="1" applyProtection="1"/>
    <xf numFmtId="0" fontId="15" fillId="2" borderId="19" xfId="0" applyFont="1" applyFill="1" applyBorder="1" applyAlignment="1">
      <alignment horizontal="center" wrapText="1"/>
    </xf>
    <xf numFmtId="0" fontId="15" fillId="2" borderId="19" xfId="0" applyFont="1" applyFill="1" applyBorder="1" applyAlignment="1">
      <alignment wrapText="1"/>
    </xf>
    <xf numFmtId="164" fontId="15" fillId="2" borderId="19" xfId="0" applyNumberFormat="1" applyFont="1" applyFill="1" applyBorder="1"/>
    <xf numFmtId="6" fontId="15" fillId="2" borderId="9" xfId="0" applyNumberFormat="1" applyFont="1" applyFill="1" applyBorder="1" applyAlignment="1" applyProtection="1"/>
    <xf numFmtId="0" fontId="15" fillId="7" borderId="2" xfId="0" applyFont="1" applyFill="1" applyBorder="1" applyAlignment="1">
      <alignment wrapText="1"/>
    </xf>
    <xf numFmtId="0" fontId="15" fillId="7" borderId="7" xfId="0" applyFont="1" applyFill="1" applyBorder="1" applyAlignment="1">
      <alignment wrapText="1"/>
    </xf>
    <xf numFmtId="0" fontId="15" fillId="7" borderId="20" xfId="0" applyFont="1" applyFill="1" applyBorder="1" applyAlignment="1">
      <alignment horizontal="left" wrapText="1"/>
    </xf>
    <xf numFmtId="164" fontId="15" fillId="7" borderId="7" xfId="0" applyNumberFormat="1" applyFont="1" applyFill="1" applyBorder="1"/>
    <xf numFmtId="7" fontId="7" fillId="4" borderId="19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pittma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8" workbookViewId="0"/>
  </sheetViews>
  <sheetFormatPr defaultRowHeight="12.75"/>
  <cols>
    <col min="1" max="1" width="9.7109375" bestFit="1" customWidth="1"/>
  </cols>
  <sheetData>
    <row r="1" spans="1:13" s="36" customFormat="1" ht="15.75">
      <c r="A1" s="70" t="s">
        <v>2164</v>
      </c>
    </row>
    <row r="2" spans="1:13">
      <c r="A2" s="22"/>
    </row>
    <row r="3" spans="1:13" s="36" customFormat="1" ht="18" customHeight="1">
      <c r="A3" s="67" t="s">
        <v>2144</v>
      </c>
    </row>
    <row r="4" spans="1:13" s="36" customFormat="1" ht="15.75">
      <c r="A4" s="67" t="s">
        <v>117</v>
      </c>
    </row>
    <row r="6" spans="1:13" ht="15.75">
      <c r="A6" s="67" t="s">
        <v>74</v>
      </c>
    </row>
    <row r="7" spans="1:13" s="36" customFormat="1" ht="15.75">
      <c r="A7" s="67" t="s">
        <v>75</v>
      </c>
    </row>
    <row r="8" spans="1:13" s="68" customFormat="1" ht="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3" s="36" customFormat="1" ht="15.75">
      <c r="A9" s="67" t="s">
        <v>73</v>
      </c>
    </row>
    <row r="10" spans="1:13" s="36" customFormat="1" ht="15.75">
      <c r="A10" s="67" t="s">
        <v>76</v>
      </c>
    </row>
    <row r="11" spans="1:13" s="36" customFormat="1" ht="15.75">
      <c r="A11" s="67"/>
    </row>
    <row r="12" spans="1:13">
      <c r="A12" s="112" t="s">
        <v>2142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>
      <c r="A13" s="112" t="s">
        <v>2143</v>
      </c>
      <c r="B13" s="113"/>
      <c r="C13" s="113"/>
      <c r="D13" s="113"/>
      <c r="E13" s="113"/>
      <c r="F13" s="113"/>
      <c r="G13" s="112"/>
      <c r="H13" s="113"/>
      <c r="I13" s="113"/>
      <c r="J13" s="113"/>
      <c r="K13" s="113"/>
      <c r="L13" s="113"/>
      <c r="M13" s="113"/>
    </row>
    <row r="15" spans="1:13">
      <c r="A15" s="9" t="s">
        <v>1286</v>
      </c>
    </row>
    <row r="16" spans="1:13">
      <c r="A16" s="9" t="s">
        <v>1287</v>
      </c>
    </row>
    <row r="17" spans="1:2">
      <c r="A17" s="10" t="s">
        <v>1288</v>
      </c>
    </row>
    <row r="18" spans="1:2">
      <c r="A18" s="9" t="s">
        <v>529</v>
      </c>
    </row>
    <row r="20" spans="1:2">
      <c r="A20" s="9" t="s">
        <v>1039</v>
      </c>
    </row>
    <row r="21" spans="1:2">
      <c r="A21" s="9" t="s">
        <v>1287</v>
      </c>
    </row>
    <row r="22" spans="1:2">
      <c r="A22" s="10" t="s">
        <v>1040</v>
      </c>
    </row>
    <row r="23" spans="1:2">
      <c r="A23" s="9" t="s">
        <v>1041</v>
      </c>
    </row>
    <row r="25" spans="1:2">
      <c r="A25" s="9" t="s">
        <v>2141</v>
      </c>
    </row>
    <row r="26" spans="1:2">
      <c r="A26" s="9" t="s">
        <v>1287</v>
      </c>
    </row>
    <row r="27" spans="1:2">
      <c r="A27" s="10" t="s">
        <v>2139</v>
      </c>
    </row>
    <row r="28" spans="1:2">
      <c r="A28" s="9" t="s">
        <v>2140</v>
      </c>
    </row>
    <row r="30" spans="1:2" s="36" customFormat="1" ht="15">
      <c r="A30" s="9" t="s">
        <v>2155</v>
      </c>
      <c r="B30"/>
    </row>
    <row r="31" spans="1:2">
      <c r="A31" s="9" t="s">
        <v>1287</v>
      </c>
    </row>
    <row r="32" spans="1:2">
      <c r="A32" s="10" t="s">
        <v>2156</v>
      </c>
    </row>
    <row r="33" spans="1:1">
      <c r="A33" s="9" t="s">
        <v>2157</v>
      </c>
    </row>
  </sheetData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I31" sqref="I31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1289</v>
      </c>
      <c r="B1" s="107" t="str">
        <f>Sheet3!B2</f>
        <v>HOOKS ISD</v>
      </c>
      <c r="C1" s="75"/>
    </row>
    <row r="2" spans="1:14">
      <c r="A2" s="23" t="s">
        <v>1290</v>
      </c>
      <c r="B2" s="108" t="s">
        <v>2165</v>
      </c>
      <c r="C2" s="106" t="s">
        <v>1285</v>
      </c>
    </row>
    <row r="3" spans="1:14">
      <c r="A3" s="13" t="s">
        <v>259</v>
      </c>
      <c r="B3" s="109">
        <v>43339</v>
      </c>
      <c r="C3" s="106" t="s">
        <v>72</v>
      </c>
    </row>
    <row r="4" spans="1:14">
      <c r="B4" s="14"/>
    </row>
    <row r="5" spans="1:14" s="63" customFormat="1" ht="18.75">
      <c r="A5" s="64" t="s">
        <v>118</v>
      </c>
      <c r="B5" s="65"/>
      <c r="C5" s="65"/>
      <c r="D5" s="65"/>
      <c r="E5" s="65"/>
      <c r="F5" s="65"/>
      <c r="G5" s="65"/>
      <c r="H5" s="61"/>
      <c r="I5" s="61"/>
      <c r="J5" s="58"/>
      <c r="K5" s="62"/>
      <c r="L5" s="62"/>
      <c r="M5" s="62"/>
      <c r="N5" s="62"/>
    </row>
    <row r="6" spans="1:14" s="60" customFormat="1" ht="15.75">
      <c r="A6" s="61" t="s">
        <v>114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  <c r="M6" s="59"/>
      <c r="N6" s="59"/>
    </row>
    <row r="7" spans="1:14" s="60" customFormat="1" ht="15.75">
      <c r="A7" s="61" t="s">
        <v>116</v>
      </c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</row>
    <row r="8" spans="1:14" s="60" customFormat="1" ht="13.9" customHeight="1">
      <c r="A8" s="61" t="s">
        <v>115</v>
      </c>
      <c r="B8" s="58"/>
      <c r="C8" s="58"/>
      <c r="D8" s="58"/>
      <c r="E8" s="66"/>
      <c r="F8" s="58"/>
      <c r="G8" s="58"/>
      <c r="H8" s="58"/>
      <c r="I8" s="58"/>
      <c r="J8" s="58"/>
      <c r="K8" s="59"/>
      <c r="L8" s="59"/>
      <c r="M8" s="59"/>
      <c r="N8" s="59"/>
    </row>
    <row r="9" spans="1:14" s="60" customFormat="1" ht="15.75">
      <c r="A9" s="66" t="s">
        <v>257</v>
      </c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59"/>
    </row>
    <row r="10" spans="1:14" s="60" customFormat="1" ht="15.75">
      <c r="A10" s="66" t="s">
        <v>258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59"/>
    </row>
    <row r="11" spans="1:14" s="119" customFormat="1" ht="15.75">
      <c r="A11" s="114"/>
      <c r="B11" s="115"/>
      <c r="C11" s="115"/>
      <c r="D11" s="116" t="s">
        <v>2145</v>
      </c>
      <c r="E11" s="115"/>
      <c r="F11" s="117"/>
      <c r="G11" s="117"/>
      <c r="H11" s="117"/>
      <c r="I11" s="117"/>
      <c r="J11" s="115"/>
      <c r="K11" s="118"/>
      <c r="L11" s="118"/>
      <c r="M11" s="118"/>
      <c r="N11" s="118"/>
    </row>
    <row r="12" spans="1:14" s="119" customFormat="1" ht="15.75">
      <c r="A12" s="120" t="s">
        <v>1259</v>
      </c>
      <c r="B12" s="121" t="s">
        <v>88</v>
      </c>
      <c r="C12" s="115"/>
      <c r="D12" s="122" t="s">
        <v>88</v>
      </c>
      <c r="E12" s="115"/>
      <c r="F12" s="117"/>
      <c r="G12" s="117"/>
      <c r="H12" s="117"/>
      <c r="I12" s="117"/>
      <c r="J12" s="115"/>
      <c r="K12" s="118"/>
      <c r="L12" s="118"/>
      <c r="M12" s="118"/>
      <c r="N12" s="118"/>
    </row>
    <row r="13" spans="1:14" s="119" customFormat="1" ht="15.75">
      <c r="A13" s="123">
        <v>5700</v>
      </c>
      <c r="B13" s="124" t="s">
        <v>89</v>
      </c>
      <c r="C13" s="115"/>
      <c r="D13" s="110">
        <v>2035000</v>
      </c>
      <c r="E13" s="115"/>
      <c r="F13" s="115"/>
      <c r="G13" s="115"/>
      <c r="H13" s="115"/>
      <c r="I13" s="115"/>
      <c r="J13" s="115"/>
      <c r="K13" s="118"/>
      <c r="L13" s="118"/>
      <c r="M13" s="118"/>
      <c r="N13" s="118"/>
    </row>
    <row r="14" spans="1:14" s="119" customFormat="1" ht="16.5" thickBot="1">
      <c r="A14" s="123">
        <v>5800</v>
      </c>
      <c r="B14" s="125" t="s">
        <v>91</v>
      </c>
      <c r="C14" s="126"/>
      <c r="D14" s="111">
        <v>7304635</v>
      </c>
      <c r="E14" s="115"/>
      <c r="F14" s="127" t="s">
        <v>61</v>
      </c>
      <c r="G14" s="127"/>
      <c r="H14" s="127"/>
      <c r="I14" s="127"/>
      <c r="J14" s="127"/>
      <c r="K14" s="118"/>
      <c r="L14" s="118"/>
      <c r="M14" s="118"/>
      <c r="N14" s="118"/>
    </row>
    <row r="15" spans="1:14" s="119" customFormat="1" ht="16.5" thickTop="1">
      <c r="A15" s="114"/>
      <c r="B15" s="128" t="s">
        <v>92</v>
      </c>
      <c r="C15" s="115"/>
      <c r="D15" s="129">
        <f>SUM(D13:D14)</f>
        <v>9339635</v>
      </c>
      <c r="E15" s="115"/>
      <c r="F15" s="127" t="s">
        <v>60</v>
      </c>
      <c r="G15" s="127"/>
      <c r="H15" s="127"/>
      <c r="I15" s="127"/>
      <c r="J15" s="127"/>
      <c r="K15" s="118"/>
      <c r="L15" s="118"/>
      <c r="M15" s="118"/>
      <c r="N15" s="118"/>
    </row>
    <row r="16" spans="1:14" s="132" customFormat="1" ht="15.75">
      <c r="A16" s="130"/>
      <c r="B16" s="131"/>
      <c r="D16" s="116" t="s">
        <v>2146</v>
      </c>
      <c r="E16" s="131"/>
      <c r="F16" s="133"/>
      <c r="G16" s="133"/>
      <c r="H16" s="133"/>
      <c r="I16" s="134"/>
      <c r="J16" s="134"/>
      <c r="K16" s="134"/>
      <c r="L16" s="134"/>
      <c r="M16" s="134"/>
      <c r="N16" s="134"/>
    </row>
    <row r="17" spans="1:16" s="132" customFormat="1" ht="15">
      <c r="A17" s="120" t="s">
        <v>1259</v>
      </c>
      <c r="B17" s="121" t="s">
        <v>1260</v>
      </c>
      <c r="C17" s="131"/>
      <c r="D17" s="122" t="s">
        <v>1258</v>
      </c>
      <c r="E17" s="131"/>
      <c r="F17" s="133"/>
      <c r="G17" s="133"/>
      <c r="H17" s="133"/>
      <c r="I17" s="133"/>
      <c r="J17" s="133"/>
      <c r="K17" s="133"/>
      <c r="L17" s="134"/>
      <c r="M17" s="134"/>
      <c r="N17" s="134"/>
    </row>
    <row r="18" spans="1:16" ht="12.6" customHeight="1">
      <c r="A18" s="18">
        <v>11</v>
      </c>
      <c r="B18" s="19" t="s">
        <v>1261</v>
      </c>
      <c r="C18" s="15"/>
      <c r="D18" s="57">
        <v>4839474</v>
      </c>
      <c r="E18" s="15"/>
      <c r="F18" s="16"/>
      <c r="G18" s="16"/>
      <c r="H18" s="16"/>
      <c r="I18" s="16"/>
      <c r="J18" s="16"/>
      <c r="K18" s="16"/>
      <c r="L18" s="17"/>
      <c r="M18" s="17"/>
      <c r="N18" s="17"/>
    </row>
    <row r="19" spans="1:16">
      <c r="A19" s="18">
        <v>12</v>
      </c>
      <c r="B19" s="19" t="s">
        <v>1262</v>
      </c>
      <c r="C19" s="15"/>
      <c r="D19" s="57">
        <v>70236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13</v>
      </c>
      <c r="B20" s="19" t="s">
        <v>1263</v>
      </c>
      <c r="C20" s="15"/>
      <c r="D20" s="57">
        <v>127312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21</v>
      </c>
      <c r="B21" s="19" t="s">
        <v>1264</v>
      </c>
      <c r="C21" s="15"/>
      <c r="D21" s="57">
        <v>53832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23</v>
      </c>
      <c r="B22" s="19" t="s">
        <v>1265</v>
      </c>
      <c r="C22" s="15"/>
      <c r="D22" s="57">
        <v>632494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31</v>
      </c>
      <c r="B23" s="19" t="s">
        <v>1266</v>
      </c>
      <c r="C23" s="15"/>
      <c r="D23" s="57">
        <v>268962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32</v>
      </c>
      <c r="B24" s="19" t="s">
        <v>1267</v>
      </c>
      <c r="C24" s="15"/>
      <c r="D24" s="57">
        <v>0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</row>
    <row r="25" spans="1:16">
      <c r="A25" s="18">
        <v>33</v>
      </c>
      <c r="B25" s="19" t="s">
        <v>1268</v>
      </c>
      <c r="C25" s="15"/>
      <c r="D25" s="57">
        <v>99814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34</v>
      </c>
      <c r="B26" s="19" t="s">
        <v>1269</v>
      </c>
      <c r="C26" s="15"/>
      <c r="D26" s="57">
        <v>31545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18">
        <v>35</v>
      </c>
      <c r="B27" s="19" t="s">
        <v>1270</v>
      </c>
      <c r="C27" s="15"/>
      <c r="D27" s="57">
        <v>0</v>
      </c>
      <c r="E27" s="15"/>
      <c r="F27" s="31"/>
      <c r="G27" s="30"/>
      <c r="H27" s="30"/>
      <c r="I27" s="30"/>
      <c r="J27" s="30"/>
      <c r="K27" s="30"/>
      <c r="L27" s="30"/>
      <c r="M27" s="30"/>
      <c r="N27" s="30"/>
      <c r="O27" s="29"/>
      <c r="P27" s="26"/>
    </row>
    <row r="28" spans="1:16">
      <c r="A28" s="18">
        <v>36</v>
      </c>
      <c r="B28" s="19" t="s">
        <v>1271</v>
      </c>
      <c r="C28" s="15"/>
      <c r="D28" s="57">
        <v>528427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6"/>
    </row>
    <row r="29" spans="1:16">
      <c r="A29" s="18" t="s">
        <v>2158</v>
      </c>
      <c r="B29" s="19" t="s">
        <v>1272</v>
      </c>
      <c r="C29" s="15"/>
      <c r="D29" s="57">
        <v>444204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51</v>
      </c>
      <c r="B30" s="19" t="s">
        <v>1273</v>
      </c>
      <c r="C30" s="15"/>
      <c r="D30" s="57">
        <v>1142454</v>
      </c>
      <c r="E30" s="15"/>
      <c r="F30" s="30"/>
      <c r="G30" s="29"/>
      <c r="H30" s="29"/>
      <c r="I30" s="29"/>
      <c r="J30" s="28"/>
      <c r="K30" s="29"/>
      <c r="L30" s="29"/>
      <c r="M30" s="29"/>
      <c r="N30" s="29"/>
      <c r="O30" s="29"/>
    </row>
    <row r="31" spans="1:16">
      <c r="A31" s="18">
        <v>52</v>
      </c>
      <c r="B31" s="19" t="s">
        <v>1274</v>
      </c>
      <c r="C31" s="15"/>
      <c r="D31" s="57">
        <v>46600</v>
      </c>
      <c r="E31" s="15"/>
      <c r="F31" s="28"/>
      <c r="G31" s="29"/>
      <c r="H31" s="29"/>
      <c r="I31" s="29"/>
      <c r="J31" s="29"/>
      <c r="K31" s="29"/>
      <c r="L31" s="29"/>
      <c r="M31" s="29"/>
      <c r="N31" s="29"/>
      <c r="O31" s="29"/>
    </row>
    <row r="32" spans="1:16">
      <c r="A32" s="18">
        <v>53</v>
      </c>
      <c r="B32" s="19" t="s">
        <v>1275</v>
      </c>
      <c r="C32" s="15"/>
      <c r="D32" s="57">
        <v>179608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61</v>
      </c>
      <c r="B33" s="19" t="s">
        <v>1276</v>
      </c>
      <c r="C33" s="15"/>
      <c r="D33" s="57">
        <v>4000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6"/>
    </row>
    <row r="34" spans="1:16">
      <c r="A34" s="18">
        <v>71</v>
      </c>
      <c r="B34" s="19" t="s">
        <v>260</v>
      </c>
      <c r="C34" s="15"/>
      <c r="D34" s="57">
        <v>0</v>
      </c>
      <c r="E34" s="15"/>
      <c r="F34" s="25"/>
      <c r="G34" s="25"/>
      <c r="H34" s="25"/>
      <c r="I34" s="14"/>
      <c r="J34" s="25"/>
      <c r="K34" s="25"/>
      <c r="L34" s="25"/>
      <c r="M34" s="25"/>
      <c r="N34" s="25"/>
      <c r="O34" s="25"/>
    </row>
    <row r="35" spans="1:16">
      <c r="A35" s="18">
        <v>81</v>
      </c>
      <c r="B35" s="19" t="s">
        <v>1277</v>
      </c>
      <c r="C35" s="15"/>
      <c r="D35" s="57">
        <v>166000</v>
      </c>
      <c r="E35" s="15"/>
    </row>
    <row r="36" spans="1:16">
      <c r="A36" s="18">
        <v>91</v>
      </c>
      <c r="B36" s="19" t="s">
        <v>1278</v>
      </c>
      <c r="C36" s="15"/>
      <c r="D36" s="57">
        <v>0</v>
      </c>
      <c r="E36" s="15"/>
      <c r="G36" s="27"/>
      <c r="H36" s="27"/>
      <c r="I36" s="27"/>
      <c r="J36" s="27"/>
      <c r="K36" s="27"/>
      <c r="L36" s="27"/>
      <c r="M36" s="27"/>
      <c r="N36" s="27"/>
      <c r="O36" s="27"/>
    </row>
    <row r="37" spans="1:16">
      <c r="A37" s="18">
        <v>92</v>
      </c>
      <c r="B37" s="19" t="s">
        <v>1279</v>
      </c>
      <c r="C37" s="15"/>
      <c r="D37" s="57">
        <v>0</v>
      </c>
      <c r="E37" s="15"/>
    </row>
    <row r="38" spans="1:16">
      <c r="A38" s="18">
        <v>93</v>
      </c>
      <c r="B38" s="19" t="s">
        <v>1280</v>
      </c>
      <c r="C38" s="15"/>
      <c r="D38" s="57">
        <v>555000</v>
      </c>
      <c r="E38" s="15"/>
      <c r="F38" s="15"/>
    </row>
    <row r="39" spans="1:16">
      <c r="A39" s="18">
        <v>94</v>
      </c>
      <c r="B39" s="19" t="s">
        <v>1281</v>
      </c>
      <c r="C39" s="15"/>
      <c r="D39" s="57">
        <v>0</v>
      </c>
      <c r="E39" s="15"/>
      <c r="F39" s="15"/>
    </row>
    <row r="40" spans="1:16">
      <c r="A40" s="18">
        <v>95</v>
      </c>
      <c r="B40" s="19" t="s">
        <v>1282</v>
      </c>
      <c r="C40" s="15"/>
      <c r="D40" s="57">
        <v>0</v>
      </c>
      <c r="E40" s="15"/>
      <c r="F40" s="15"/>
    </row>
    <row r="41" spans="1:16">
      <c r="A41" s="18">
        <v>96</v>
      </c>
      <c r="B41" s="19" t="s">
        <v>1283</v>
      </c>
      <c r="C41" s="15"/>
      <c r="D41" s="57">
        <v>0</v>
      </c>
      <c r="E41" s="15"/>
      <c r="F41" s="15"/>
    </row>
    <row r="42" spans="1:16">
      <c r="A42" s="18">
        <v>97</v>
      </c>
      <c r="B42" s="19" t="s">
        <v>1284</v>
      </c>
      <c r="C42" s="15"/>
      <c r="D42" s="57">
        <v>0</v>
      </c>
    </row>
    <row r="43" spans="1:16" ht="13.5" thickBot="1">
      <c r="A43" s="153">
        <v>99</v>
      </c>
      <c r="B43" s="159" t="s">
        <v>1254</v>
      </c>
      <c r="C43" s="160"/>
      <c r="D43" s="174">
        <v>30000</v>
      </c>
    </row>
    <row r="44" spans="1:16" ht="15.75">
      <c r="A44" s="18"/>
      <c r="B44" s="138" t="s">
        <v>2147</v>
      </c>
      <c r="C44" s="139"/>
      <c r="D44" s="154">
        <f>SUM(D18:D43)</f>
        <v>9219962</v>
      </c>
    </row>
    <row r="45" spans="1:16" ht="16.5" thickBot="1">
      <c r="A45" s="18"/>
      <c r="B45" s="161"/>
      <c r="C45" s="155"/>
      <c r="D45" s="162"/>
    </row>
    <row r="46" spans="1:16" ht="17.25" thickTop="1" thickBot="1">
      <c r="A46" s="71"/>
      <c r="B46" s="136" t="s">
        <v>93</v>
      </c>
      <c r="C46" s="137"/>
      <c r="D46" s="72">
        <f>D15-D44</f>
        <v>119673</v>
      </c>
      <c r="F46" s="60" t="s">
        <v>2148</v>
      </c>
    </row>
    <row r="47" spans="1:16" ht="15.75">
      <c r="A47" s="18"/>
      <c r="B47" s="138"/>
      <c r="C47" s="139"/>
      <c r="D47" s="140"/>
      <c r="F47" s="141" t="s">
        <v>2149</v>
      </c>
      <c r="G47" s="142"/>
      <c r="H47" s="142"/>
      <c r="I47" s="142"/>
      <c r="J47" s="142"/>
      <c r="K47" s="142"/>
      <c r="L47" s="142"/>
      <c r="M47" s="142"/>
      <c r="N47" s="152"/>
    </row>
    <row r="48" spans="1:16" ht="15.75">
      <c r="B48" s="136" t="s">
        <v>2159</v>
      </c>
      <c r="C48" s="156"/>
      <c r="D48" s="158">
        <v>1600</v>
      </c>
      <c r="F48" s="143" t="s">
        <v>2150</v>
      </c>
      <c r="G48" s="29"/>
      <c r="H48" s="29"/>
      <c r="I48" s="29"/>
      <c r="J48" s="29"/>
      <c r="K48" s="29"/>
      <c r="L48" s="29"/>
      <c r="M48" s="29"/>
      <c r="N48" s="150"/>
    </row>
    <row r="49" spans="2:14" s="71" customFormat="1" ht="15.75">
      <c r="B49" s="136" t="s">
        <v>2161</v>
      </c>
      <c r="C49" s="137"/>
      <c r="D49" s="72"/>
      <c r="E49" s="73" t="str">
        <f>IF(D49&lt;0,"&lt;&lt;","")</f>
        <v/>
      </c>
      <c r="F49" s="143" t="s">
        <v>2151</v>
      </c>
      <c r="G49" s="29"/>
      <c r="H49" s="29"/>
      <c r="I49" s="29"/>
      <c r="J49" s="29"/>
      <c r="K49" s="29"/>
      <c r="L49" s="29"/>
      <c r="M49" s="29"/>
      <c r="N49" s="150"/>
    </row>
    <row r="50" spans="2:14" ht="15.75">
      <c r="B50" s="136" t="s">
        <v>2160</v>
      </c>
      <c r="F50" s="144" t="s">
        <v>2152</v>
      </c>
      <c r="G50" s="29"/>
      <c r="H50" s="29"/>
      <c r="I50" s="29"/>
      <c r="J50" s="28"/>
      <c r="K50" s="29"/>
      <c r="L50" s="29"/>
      <c r="M50" s="29"/>
      <c r="N50" s="150"/>
    </row>
    <row r="51" spans="2:14">
      <c r="B51" s="157"/>
      <c r="F51" s="145" t="s">
        <v>2153</v>
      </c>
      <c r="G51" s="29"/>
      <c r="H51" s="29"/>
      <c r="I51" s="29"/>
      <c r="J51" s="29"/>
      <c r="K51" s="29"/>
      <c r="L51" s="29"/>
      <c r="M51" s="29"/>
      <c r="N51" s="150"/>
    </row>
    <row r="52" spans="2:14" ht="13.5" thickBot="1">
      <c r="B52" s="157"/>
      <c r="F52" s="146" t="s">
        <v>2154</v>
      </c>
      <c r="G52" s="147"/>
      <c r="H52" s="147"/>
      <c r="I52" s="147"/>
      <c r="J52" s="147"/>
      <c r="K52" s="147"/>
      <c r="L52" s="147"/>
      <c r="M52" s="147"/>
      <c r="N52" s="151"/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scale="95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D1" sqref="D1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56" t="s">
        <v>261</v>
      </c>
      <c r="D1" s="21" t="str">
        <f>'Data Entry_Web Posting'!B1</f>
        <v>HOOKS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56" t="s">
        <v>119</v>
      </c>
      <c r="D2" s="34">
        <f>'Data Entry_Web Posting'!B3</f>
        <v>43339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86"/>
      <c r="B4" s="91" t="s">
        <v>90</v>
      </c>
      <c r="C4" s="92"/>
      <c r="D4" s="93"/>
      <c r="E4" s="90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89</v>
      </c>
      <c r="D5" s="96">
        <f>'Data Entry_Web Posting'!D13</f>
        <v>2035000</v>
      </c>
      <c r="E5" s="90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86"/>
      <c r="B6" s="97">
        <v>5800</v>
      </c>
      <c r="C6" s="98" t="s">
        <v>91</v>
      </c>
      <c r="D6" s="99">
        <f>'Data Entry_Web Posting'!D14</f>
        <v>7304635</v>
      </c>
      <c r="E6" s="90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86"/>
      <c r="B7" s="100"/>
      <c r="C7" s="101" t="s">
        <v>92</v>
      </c>
      <c r="D7" s="102">
        <f>'Data Entry_Web Posting'!D15</f>
        <v>9339635</v>
      </c>
      <c r="E7" s="90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86"/>
      <c r="B8" s="103"/>
      <c r="C8" s="104"/>
      <c r="D8" s="105"/>
      <c r="E8" s="90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152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1261</v>
      </c>
      <c r="D10" s="40">
        <f>'Data Entry_Web Posting'!D18</f>
        <v>4839474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1242</v>
      </c>
      <c r="D11" s="40">
        <f>'Data Entry_Web Posting'!D19</f>
        <v>70236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29.25" customHeight="1">
      <c r="A12" s="37"/>
      <c r="B12" s="38">
        <v>13</v>
      </c>
      <c r="C12" s="39" t="s">
        <v>1243</v>
      </c>
      <c r="D12" s="40">
        <f>'Data Entry_Web Posting'!D20</f>
        <v>127312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1264</v>
      </c>
      <c r="D13" s="40">
        <f>'Data Entry_Web Posting'!D21</f>
        <v>53832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1265</v>
      </c>
      <c r="D14" s="40">
        <f>'Data Entry_Web Posting'!D22</f>
        <v>632494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1255</v>
      </c>
      <c r="D15" s="40">
        <f>'Data Entry_Web Posting'!D23</f>
        <v>268962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1267</v>
      </c>
      <c r="D16" s="40">
        <f>'Data Entry_Web Posting'!D24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1268</v>
      </c>
      <c r="D17" s="40">
        <f>'Data Entry_Web Posting'!D25</f>
        <v>99814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1248</v>
      </c>
      <c r="D18" s="40">
        <f>'Data Entry_Web Posting'!D26</f>
        <v>31545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1270</v>
      </c>
      <c r="D19" s="40">
        <f>'Data Entry_Web Posting'!D27</f>
        <v>0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1244</v>
      </c>
      <c r="D20" s="40">
        <f>'Data Entry_Web Posting'!D28</f>
        <v>528427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 t="s">
        <v>2158</v>
      </c>
      <c r="C21" s="39" t="s">
        <v>1272</v>
      </c>
      <c r="D21" s="40">
        <f>'Data Entry_Web Posting'!D29</f>
        <v>444204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1245</v>
      </c>
      <c r="D22" s="40">
        <f>'Data Entry_Web Posting'!D30</f>
        <v>1142454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1246</v>
      </c>
      <c r="D23" s="40">
        <f>'Data Entry_Web Posting'!D31</f>
        <v>46600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1247</v>
      </c>
      <c r="D24" s="40">
        <f>'Data Entry_Web Posting'!D32</f>
        <v>179608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1250</v>
      </c>
      <c r="D25" s="40">
        <f>'Data Entry_Web Posting'!D33</f>
        <v>4000</v>
      </c>
      <c r="E25" s="37"/>
      <c r="F25" s="47"/>
      <c r="G25" s="85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1249</v>
      </c>
      <c r="D26" s="40">
        <f>'Data Entry_Web Posting'!D34</f>
        <v>0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31.5" customHeight="1">
      <c r="A27" s="37"/>
      <c r="B27" s="46">
        <v>81</v>
      </c>
      <c r="C27" s="39" t="s">
        <v>1251</v>
      </c>
      <c r="D27" s="40">
        <f>'Data Entry_Web Posting'!D35</f>
        <v>166000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31.5" customHeight="1">
      <c r="A28" s="37"/>
      <c r="B28" s="46">
        <v>91</v>
      </c>
      <c r="C28" s="39" t="s">
        <v>1256</v>
      </c>
      <c r="D28" s="40">
        <f>'Data Entry_Web Posting'!D36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30.75" customHeight="1">
      <c r="A29" s="37"/>
      <c r="B29" s="46">
        <v>92</v>
      </c>
      <c r="C29" s="39" t="s">
        <v>1252</v>
      </c>
      <c r="D29" s="40">
        <f>'Data Entry_Web Posting'!D37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27.75" customHeight="1">
      <c r="A30" s="37"/>
      <c r="B30" s="46">
        <v>93</v>
      </c>
      <c r="C30" s="39" t="s">
        <v>1253</v>
      </c>
      <c r="D30" s="40">
        <f>'Data Entry_Web Posting'!D38</f>
        <v>555000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1281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113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1283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1284</v>
      </c>
      <c r="D34" s="40">
        <f>'Data Entry_Web Posting'!D42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33.75" customHeight="1" thickBot="1">
      <c r="A35" s="37"/>
      <c r="B35" s="166">
        <v>99</v>
      </c>
      <c r="C35" s="167" t="s">
        <v>1257</v>
      </c>
      <c r="D35" s="168">
        <f>'Data Entry_Web Posting'!D43</f>
        <v>30000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>
      <c r="A36" s="37"/>
      <c r="B36" s="170"/>
      <c r="C36" s="50" t="s">
        <v>43</v>
      </c>
      <c r="D36" s="135">
        <f>'Data Entry_Web Posting'!D44</f>
        <v>9219962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 thickBot="1">
      <c r="A37" s="37"/>
      <c r="B37" s="171"/>
      <c r="C37" s="172"/>
      <c r="D37" s="17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23.25" customHeight="1" thickTop="1" thickBot="1">
      <c r="A38" s="37"/>
      <c r="B38" s="77"/>
      <c r="C38" s="78" t="s">
        <v>93</v>
      </c>
      <c r="D38" s="169">
        <f>'Data Entry_Web Posting'!D46</f>
        <v>119673</v>
      </c>
      <c r="E38" s="76"/>
      <c r="F38" s="73" t="str">
        <f>IF(E38&lt;0,"&lt;&lt;","")</f>
        <v/>
      </c>
      <c r="G38" s="74" t="str">
        <f>IF(E38&lt;0,"Warning: This district must use unrestricted fund","")</f>
        <v/>
      </c>
      <c r="H38" s="60"/>
      <c r="I38" s="71"/>
      <c r="J38" s="71"/>
      <c r="K38" s="71"/>
      <c r="L38" s="71"/>
      <c r="M38" s="24"/>
      <c r="N38" s="24"/>
    </row>
    <row r="39" spans="1:14" s="36" customFormat="1" ht="15.75">
      <c r="A39" s="37"/>
      <c r="B39" s="163"/>
      <c r="C39" s="164"/>
      <c r="D39" s="165"/>
      <c r="E39" s="76"/>
      <c r="F39" s="73"/>
      <c r="G39" s="74"/>
      <c r="H39" s="60"/>
      <c r="I39" s="71"/>
      <c r="J39" s="71"/>
      <c r="K39" s="71"/>
      <c r="L39" s="71"/>
      <c r="M39" s="24"/>
      <c r="N39" s="24"/>
    </row>
    <row r="40" spans="1:14" s="84" customFormat="1" ht="68.25" customHeight="1" thickBot="1">
      <c r="A40" s="79"/>
      <c r="B40" s="148" t="s">
        <v>2163</v>
      </c>
      <c r="C40" s="49" t="s">
        <v>2162</v>
      </c>
      <c r="D40" s="40">
        <f>'Data Entry_Web Posting'!D48</f>
        <v>1600</v>
      </c>
      <c r="E40" s="81"/>
      <c r="F40" s="80"/>
      <c r="G40" s="82" t="str">
        <f>IF(E38&lt;0,"balance in order to balance budget.","")</f>
        <v/>
      </c>
      <c r="H40" s="80"/>
      <c r="I40" s="80"/>
      <c r="J40" s="80"/>
      <c r="K40" s="80"/>
      <c r="L40" s="80"/>
      <c r="M40" s="83"/>
      <c r="N40" s="83"/>
    </row>
    <row r="41" spans="1:14" s="36" customFormat="1" ht="16.5" thickTop="1">
      <c r="A41" s="37"/>
      <c r="B41" s="51"/>
      <c r="C41" s="51"/>
      <c r="D41" s="52"/>
      <c r="E41" s="53"/>
      <c r="F41" s="42"/>
      <c r="G41" s="42"/>
      <c r="H41" s="54"/>
      <c r="I41" s="54"/>
      <c r="J41" s="48"/>
      <c r="K41" s="24"/>
      <c r="L41" s="24"/>
      <c r="M41" s="24"/>
      <c r="N41" s="24"/>
    </row>
    <row r="42" spans="1:14" s="36" customFormat="1" ht="15.75">
      <c r="A42" s="24"/>
      <c r="B42" s="42"/>
      <c r="C42" s="42"/>
      <c r="D42" s="43"/>
      <c r="E42" s="45"/>
      <c r="F42" s="42"/>
      <c r="G42" s="42"/>
      <c r="H42" s="54"/>
      <c r="I42" s="54"/>
      <c r="J42" s="48"/>
      <c r="K42" s="24"/>
      <c r="L42" s="24"/>
      <c r="M42" s="24"/>
      <c r="N42" s="24"/>
    </row>
    <row r="43" spans="1:14" s="36" customFormat="1" ht="24" thickBot="1">
      <c r="A43" s="24"/>
      <c r="B43" s="149" t="s">
        <v>2163</v>
      </c>
      <c r="C43" s="137" t="s">
        <v>2148</v>
      </c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</row>
    <row r="44" spans="1:14" s="36" customFormat="1" ht="15.75">
      <c r="A44" s="24"/>
      <c r="B44" s="55"/>
      <c r="C44" s="141" t="s">
        <v>2149</v>
      </c>
      <c r="D44" s="142"/>
      <c r="E44" s="142"/>
      <c r="F44" s="152"/>
      <c r="G44" s="30"/>
      <c r="H44" s="30"/>
      <c r="I44" s="30"/>
      <c r="J44" s="30"/>
      <c r="K44" s="30"/>
      <c r="L44" s="29"/>
      <c r="M44" s="24"/>
      <c r="N44" s="24"/>
    </row>
    <row r="45" spans="1:14">
      <c r="C45" s="143" t="s">
        <v>2150</v>
      </c>
      <c r="D45" s="29"/>
      <c r="E45" s="29"/>
      <c r="F45" s="150"/>
      <c r="G45" s="29"/>
      <c r="H45" s="29"/>
      <c r="I45" s="29"/>
      <c r="J45" s="29"/>
      <c r="K45" s="29"/>
      <c r="L45" s="29"/>
    </row>
    <row r="46" spans="1:14">
      <c r="C46" s="143" t="s">
        <v>2151</v>
      </c>
      <c r="D46" s="29"/>
      <c r="E46" s="29"/>
      <c r="F46" s="150"/>
      <c r="G46" s="29"/>
      <c r="H46" s="29"/>
      <c r="I46" s="29"/>
      <c r="J46" s="29"/>
      <c r="K46" s="29"/>
      <c r="L46" s="29"/>
    </row>
    <row r="47" spans="1:14">
      <c r="C47" s="144" t="s">
        <v>2152</v>
      </c>
      <c r="D47" s="29"/>
      <c r="E47" s="29"/>
      <c r="F47" s="150"/>
      <c r="G47" s="28"/>
      <c r="H47" s="29"/>
      <c r="I47" s="29"/>
      <c r="J47" s="29"/>
      <c r="K47" s="29"/>
      <c r="L47" s="29"/>
    </row>
    <row r="48" spans="1:14">
      <c r="C48" s="145" t="s">
        <v>2153</v>
      </c>
      <c r="D48" s="29"/>
      <c r="E48" s="29"/>
      <c r="F48" s="150"/>
      <c r="G48" s="29"/>
      <c r="H48" s="29"/>
      <c r="I48" s="29"/>
      <c r="J48" s="29"/>
      <c r="K48" s="29"/>
      <c r="L48" s="29"/>
    </row>
    <row r="49" spans="3:12" ht="13.5" thickBot="1">
      <c r="C49" s="146" t="s">
        <v>2154</v>
      </c>
      <c r="D49" s="147"/>
      <c r="E49" s="147"/>
      <c r="F49" s="151"/>
      <c r="G49" s="29"/>
      <c r="H49" s="29"/>
      <c r="I49" s="29"/>
      <c r="J49" s="29"/>
      <c r="K49" s="29"/>
      <c r="L49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1291</v>
      </c>
      <c r="B1" t="s">
        <v>1292</v>
      </c>
    </row>
    <row r="2" spans="1:2">
      <c r="A2" s="8" t="str">
        <f>'Data Entry_Web Posting'!B2</f>
        <v>019-902</v>
      </c>
      <c r="B2" s="8" t="str">
        <f>LOOKUP(A2,A6:A1038,B6:B1038)</f>
        <v>HOOKS ISD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1686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1460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Penny Morphew</cp:lastModifiedBy>
  <cp:lastPrinted>2018-08-21T20:09:08Z</cp:lastPrinted>
  <dcterms:created xsi:type="dcterms:W3CDTF">2006-07-19T19:41:45Z</dcterms:created>
  <dcterms:modified xsi:type="dcterms:W3CDTF">2018-08-21T20:09:55Z</dcterms:modified>
</cp:coreProperties>
</file>